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6" i="1"/>
  <c r="I11"/>
  <c r="I10"/>
  <c r="I9"/>
  <c r="I8"/>
  <c r="I7"/>
  <c r="A17"/>
  <c r="A16"/>
  <c r="A15"/>
  <c r="A14"/>
  <c r="A13"/>
  <c r="A12"/>
  <c r="A11"/>
  <c r="A10"/>
  <c r="A9"/>
  <c r="A8"/>
  <c r="A18" s="1"/>
  <c r="A7"/>
  <c r="I25"/>
  <c r="I24"/>
  <c r="I23"/>
  <c r="I22"/>
  <c r="I21"/>
  <c r="I20"/>
  <c r="I19"/>
  <c r="I18"/>
  <c r="I17"/>
  <c r="I16"/>
  <c r="A25"/>
  <c r="I26" l="1"/>
  <c r="I12"/>
  <c r="A27" l="1"/>
</calcChain>
</file>

<file path=xl/sharedStrings.xml><?xml version="1.0" encoding="utf-8"?>
<sst xmlns="http://schemas.openxmlformats.org/spreadsheetml/2006/main" count="93" uniqueCount="44">
  <si>
    <t xml:space="preserve">الرقم </t>
  </si>
  <si>
    <t>المواد الاستهلاكية</t>
  </si>
  <si>
    <t xml:space="preserve">الكمية </t>
  </si>
  <si>
    <t xml:space="preserve">الثمن </t>
  </si>
  <si>
    <t xml:space="preserve">الضريبة </t>
  </si>
  <si>
    <t xml:space="preserve">المجموع </t>
  </si>
  <si>
    <t>الغـــــــــــــــداء</t>
  </si>
  <si>
    <t xml:space="preserve">فطــــــــــــور الصـــــــــــباح </t>
  </si>
  <si>
    <t>قهـــــــوة</t>
  </si>
  <si>
    <t xml:space="preserve">سكــــــر </t>
  </si>
  <si>
    <t>لحظـــــة</t>
  </si>
  <si>
    <t>شــــاي</t>
  </si>
  <si>
    <t xml:space="preserve">الوحدة </t>
  </si>
  <si>
    <t>كلغ</t>
  </si>
  <si>
    <t>غ</t>
  </si>
  <si>
    <t>معجــــون</t>
  </si>
  <si>
    <t>بطاطا</t>
  </si>
  <si>
    <t>بصل</t>
  </si>
  <si>
    <t>طماطم خضراء</t>
  </si>
  <si>
    <t>شلاطة</t>
  </si>
  <si>
    <t xml:space="preserve">خل </t>
  </si>
  <si>
    <t>ياغورت</t>
  </si>
  <si>
    <t xml:space="preserve">عـــدد المستخدمين </t>
  </si>
  <si>
    <t xml:space="preserve">المجـــموع العام </t>
  </si>
  <si>
    <t xml:space="preserve">طعام </t>
  </si>
  <si>
    <t>ل</t>
  </si>
  <si>
    <t>وحدة</t>
  </si>
  <si>
    <t>طماطم علب</t>
  </si>
  <si>
    <t xml:space="preserve">زيت </t>
  </si>
  <si>
    <t xml:space="preserve">لحم غنمي </t>
  </si>
  <si>
    <t>ملح باليود</t>
  </si>
  <si>
    <t>المجموع العام</t>
  </si>
  <si>
    <t>جلبانة مجمدة</t>
  </si>
  <si>
    <t>مسيير المطعم</t>
  </si>
  <si>
    <t>يـــــــوم : ............................</t>
  </si>
  <si>
    <t>عدد المستخدمين 8 سا</t>
  </si>
  <si>
    <t>عدد المستخدمين 24 /28 سا</t>
  </si>
  <si>
    <t>الصباح</t>
  </si>
  <si>
    <t xml:space="preserve">غداء </t>
  </si>
  <si>
    <t xml:space="preserve">عشاء </t>
  </si>
  <si>
    <t xml:space="preserve">الـــــــــــــــــــــزوار </t>
  </si>
  <si>
    <t>عـدد الوجبات المقدمة في اليوم</t>
  </si>
  <si>
    <t xml:space="preserve">تمن الوجبات المقدمة </t>
  </si>
  <si>
    <t xml:space="preserve">معـــــدل الوجبة </t>
  </si>
</sst>
</file>

<file path=xl/styles.xml><?xml version="1.0" encoding="utf-8"?>
<styleSheet xmlns="http://schemas.openxmlformats.org/spreadsheetml/2006/main">
  <numFmts count="1">
    <numFmt numFmtId="43" formatCode="_-* #,##0.00_-;_-* #,##0.00\-;_-* &quot;-&quot;??_-;_-@_-"/>
  </numFmts>
  <fonts count="5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2" fontId="0" fillId="0" borderId="0" xfId="0" applyNumberFormat="1"/>
    <xf numFmtId="0" fontId="2" fillId="0" borderId="8" xfId="0" applyFont="1" applyBorder="1"/>
    <xf numFmtId="0" fontId="0" fillId="0" borderId="0" xfId="0" applyBorder="1"/>
    <xf numFmtId="0" fontId="2" fillId="0" borderId="0" xfId="0" applyFont="1" applyBorder="1"/>
    <xf numFmtId="0" fontId="2" fillId="0" borderId="6" xfId="0" applyFont="1" applyBorder="1"/>
    <xf numFmtId="0" fontId="0" fillId="0" borderId="9" xfId="0" applyBorder="1"/>
    <xf numFmtId="2" fontId="0" fillId="0" borderId="9" xfId="0" applyNumberFormat="1" applyBorder="1"/>
    <xf numFmtId="0" fontId="0" fillId="0" borderId="11" xfId="0" applyBorder="1"/>
    <xf numFmtId="2" fontId="0" fillId="0" borderId="11" xfId="0" applyNumberFormat="1" applyBorder="1"/>
    <xf numFmtId="0" fontId="0" fillId="0" borderId="16" xfId="0" applyBorder="1"/>
    <xf numFmtId="0" fontId="2" fillId="0" borderId="22" xfId="0" applyFont="1" applyBorder="1"/>
    <xf numFmtId="0" fontId="2" fillId="0" borderId="23" xfId="0" applyFont="1" applyBorder="1"/>
    <xf numFmtId="0" fontId="2" fillId="0" borderId="23" xfId="0" applyFont="1" applyFill="1" applyBorder="1"/>
    <xf numFmtId="0" fontId="2" fillId="0" borderId="24" xfId="0" applyFont="1" applyBorder="1"/>
    <xf numFmtId="0" fontId="0" fillId="0" borderId="9" xfId="0" applyFill="1" applyBorder="1"/>
    <xf numFmtId="0" fontId="0" fillId="0" borderId="16" xfId="0" applyFill="1" applyBorder="1"/>
    <xf numFmtId="2" fontId="0" fillId="0" borderId="16" xfId="0" applyNumberFormat="1" applyFill="1" applyBorder="1"/>
    <xf numFmtId="0" fontId="0" fillId="0" borderId="1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2" fillId="0" borderId="1" xfId="0" applyFont="1" applyBorder="1"/>
    <xf numFmtId="0" fontId="0" fillId="0" borderId="9" xfId="0" applyFill="1" applyBorder="1" applyAlignment="1">
      <alignment horizontal="center"/>
    </xf>
    <xf numFmtId="43" fontId="0" fillId="0" borderId="11" xfId="1" applyFont="1" applyBorder="1" applyAlignment="1">
      <alignment horizontal="right"/>
    </xf>
    <xf numFmtId="43" fontId="0" fillId="0" borderId="9" xfId="1" applyFont="1" applyBorder="1" applyAlignment="1">
      <alignment horizontal="right"/>
    </xf>
    <xf numFmtId="43" fontId="0" fillId="0" borderId="9" xfId="1" applyFont="1" applyFill="1" applyBorder="1" applyAlignment="1">
      <alignment horizontal="right"/>
    </xf>
    <xf numFmtId="0" fontId="0" fillId="0" borderId="12" xfId="0" quotePrefix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4" xfId="0" quotePrefix="1" applyBorder="1" applyAlignment="1">
      <alignment horizontal="center"/>
    </xf>
    <xf numFmtId="0" fontId="0" fillId="0" borderId="21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2" fillId="0" borderId="25" xfId="0" applyFont="1" applyBorder="1"/>
    <xf numFmtId="0" fontId="0" fillId="0" borderId="26" xfId="0" applyBorder="1"/>
    <xf numFmtId="0" fontId="0" fillId="0" borderId="8" xfId="0" applyBorder="1"/>
    <xf numFmtId="43" fontId="0" fillId="0" borderId="16" xfId="1" applyFont="1" applyBorder="1" applyAlignment="1">
      <alignment horizontal="right"/>
    </xf>
    <xf numFmtId="0" fontId="0" fillId="0" borderId="17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0" fillId="0" borderId="7" xfId="0" applyBorder="1"/>
    <xf numFmtId="0" fontId="2" fillId="0" borderId="27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Border="1" applyAlignment="1">
      <alignment horizontal="center"/>
    </xf>
    <xf numFmtId="43" fontId="0" fillId="0" borderId="27" xfId="0" applyNumberFormat="1" applyBorder="1"/>
    <xf numFmtId="0" fontId="0" fillId="0" borderId="30" xfId="0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43" fontId="0" fillId="0" borderId="32" xfId="0" applyNumberFormat="1" applyBorder="1" applyAlignment="1">
      <alignment vertical="center"/>
    </xf>
    <xf numFmtId="43" fontId="0" fillId="0" borderId="33" xfId="0" applyNumberFormat="1" applyBorder="1" applyAlignment="1">
      <alignment vertical="center"/>
    </xf>
    <xf numFmtId="43" fontId="0" fillId="0" borderId="34" xfId="0" applyNumberFormat="1" applyBorder="1" applyAlignment="1">
      <alignment vertical="center"/>
    </xf>
    <xf numFmtId="43" fontId="0" fillId="0" borderId="32" xfId="0" applyNumberFormat="1" applyBorder="1"/>
    <xf numFmtId="43" fontId="0" fillId="0" borderId="33" xfId="0" applyNumberFormat="1" applyBorder="1"/>
    <xf numFmtId="43" fontId="0" fillId="0" borderId="34" xfId="0" applyNumberForma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36" xfId="0" applyFont="1" applyBorder="1"/>
    <xf numFmtId="0" fontId="2" fillId="0" borderId="13" xfId="0" applyFont="1" applyBorder="1" applyAlignment="1">
      <alignment horizontal="center"/>
    </xf>
    <xf numFmtId="0" fontId="2" fillId="0" borderId="37" xfId="0" applyFont="1" applyBorder="1"/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39" xfId="0" applyFont="1" applyFill="1" applyBorder="1"/>
    <xf numFmtId="0" fontId="2" fillId="0" borderId="40" xfId="0" applyFont="1" applyBorder="1"/>
    <xf numFmtId="0" fontId="2" fillId="0" borderId="41" xfId="0" applyFont="1" applyBorder="1"/>
    <xf numFmtId="0" fontId="2" fillId="0" borderId="42" xfId="0" applyFont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selection activeCell="O2" sqref="O2:O3"/>
    </sheetView>
  </sheetViews>
  <sheetFormatPr baseColWidth="10" defaultRowHeight="15"/>
  <cols>
    <col min="1" max="1" width="9.85546875" customWidth="1"/>
    <col min="2" max="2" width="7.42578125" customWidth="1"/>
    <col min="3" max="3" width="7.7109375" customWidth="1"/>
    <col min="4" max="4" width="7.5703125" customWidth="1"/>
    <col min="5" max="5" width="10.42578125" customWidth="1"/>
    <col min="6" max="6" width="14.28515625" customWidth="1"/>
    <col min="7" max="7" width="6" customWidth="1"/>
    <col min="8" max="8" width="3.28515625" customWidth="1"/>
    <col min="9" max="9" width="9.85546875" customWidth="1"/>
    <col min="10" max="10" width="7.42578125" customWidth="1"/>
    <col min="11" max="11" width="9.7109375" customWidth="1"/>
    <col min="12" max="12" width="11.42578125" customWidth="1"/>
    <col min="13" max="13" width="9.7109375" customWidth="1"/>
    <col min="14" max="14" width="14.85546875" customWidth="1"/>
    <col min="15" max="15" width="7.85546875" customWidth="1"/>
    <col min="16" max="20" width="11.42578125" customWidth="1"/>
  </cols>
  <sheetData>
    <row r="1" spans="1:17">
      <c r="I1" s="50"/>
    </row>
    <row r="2" spans="1:17">
      <c r="O2" s="1"/>
    </row>
    <row r="3" spans="1:17">
      <c r="F3" t="s">
        <v>34</v>
      </c>
      <c r="O3" s="1"/>
    </row>
    <row r="4" spans="1:17" ht="15.75" thickBot="1"/>
    <row r="5" spans="1:17" ht="15.75" thickBot="1">
      <c r="A5" s="5"/>
      <c r="B5" s="6"/>
      <c r="C5" s="6"/>
      <c r="D5" s="6"/>
      <c r="E5" s="6" t="s">
        <v>6</v>
      </c>
      <c r="F5" s="6"/>
      <c r="G5" s="7"/>
      <c r="I5" s="5"/>
      <c r="J5" s="6"/>
      <c r="K5" s="6"/>
      <c r="L5" s="6"/>
      <c r="M5" s="6" t="s">
        <v>7</v>
      </c>
      <c r="N5" s="6"/>
      <c r="O5" s="7"/>
    </row>
    <row r="6" spans="1:17" ht="15.75" thickBot="1">
      <c r="A6" s="19" t="s">
        <v>5</v>
      </c>
      <c r="B6" s="20" t="s">
        <v>4</v>
      </c>
      <c r="C6" s="20" t="s">
        <v>3</v>
      </c>
      <c r="D6" s="21" t="s">
        <v>12</v>
      </c>
      <c r="E6" s="20" t="s">
        <v>2</v>
      </c>
      <c r="F6" s="20" t="s">
        <v>1</v>
      </c>
      <c r="G6" s="22" t="s">
        <v>0</v>
      </c>
      <c r="I6" s="19" t="s">
        <v>5</v>
      </c>
      <c r="J6" s="20" t="s">
        <v>4</v>
      </c>
      <c r="K6" s="20" t="s">
        <v>3</v>
      </c>
      <c r="L6" s="21" t="s">
        <v>12</v>
      </c>
      <c r="M6" s="20" t="s">
        <v>2</v>
      </c>
      <c r="N6" s="20" t="s">
        <v>1</v>
      </c>
      <c r="O6" s="22" t="s">
        <v>0</v>
      </c>
    </row>
    <row r="7" spans="1:17" ht="15.75" thickBot="1">
      <c r="A7" s="55">
        <f>C7+C7*B7/100</f>
        <v>81.900000000000006</v>
      </c>
      <c r="B7" s="51">
        <v>17</v>
      </c>
      <c r="C7" s="31">
        <v>70</v>
      </c>
      <c r="D7" s="26" t="s">
        <v>13</v>
      </c>
      <c r="E7" s="16">
        <v>1</v>
      </c>
      <c r="F7" s="16" t="s">
        <v>16</v>
      </c>
      <c r="G7" s="34">
        <v>1</v>
      </c>
      <c r="I7" s="62">
        <f>K7+K7*J7/100</f>
        <v>760.5</v>
      </c>
      <c r="J7" s="51">
        <v>17</v>
      </c>
      <c r="K7" s="17">
        <v>650</v>
      </c>
      <c r="L7" s="26" t="s">
        <v>13</v>
      </c>
      <c r="M7" s="16">
        <v>0.15</v>
      </c>
      <c r="N7" s="16" t="s">
        <v>8</v>
      </c>
      <c r="O7" s="34">
        <v>1</v>
      </c>
    </row>
    <row r="8" spans="1:17">
      <c r="A8" s="62">
        <f t="shared" ref="A8:A17" si="0">C8+C8*B8/100</f>
        <v>70.2</v>
      </c>
      <c r="B8" s="52">
        <v>17</v>
      </c>
      <c r="C8" s="32">
        <v>60</v>
      </c>
      <c r="D8" s="27" t="s">
        <v>13</v>
      </c>
      <c r="E8" s="14">
        <v>1.5</v>
      </c>
      <c r="F8" s="14" t="s">
        <v>17</v>
      </c>
      <c r="G8" s="35">
        <v>2</v>
      </c>
      <c r="I8" s="63">
        <f t="shared" ref="I8:I11" si="1">K8+K8*J8/100</f>
        <v>81.81</v>
      </c>
      <c r="J8" s="52">
        <v>1</v>
      </c>
      <c r="K8" s="15">
        <v>81</v>
      </c>
      <c r="L8" s="27" t="s">
        <v>13</v>
      </c>
      <c r="M8" s="14">
        <v>250</v>
      </c>
      <c r="N8" s="14" t="s">
        <v>9</v>
      </c>
      <c r="O8" s="35">
        <v>2</v>
      </c>
    </row>
    <row r="9" spans="1:17">
      <c r="A9" s="63">
        <f t="shared" si="0"/>
        <v>101.65</v>
      </c>
      <c r="B9" s="52">
        <v>7</v>
      </c>
      <c r="C9" s="32">
        <v>95</v>
      </c>
      <c r="D9" s="27" t="s">
        <v>13</v>
      </c>
      <c r="E9" s="14">
        <v>0.2</v>
      </c>
      <c r="F9" s="14" t="s">
        <v>18</v>
      </c>
      <c r="G9" s="36">
        <v>3</v>
      </c>
      <c r="I9" s="63">
        <f t="shared" si="1"/>
        <v>345.15</v>
      </c>
      <c r="J9" s="52">
        <v>17</v>
      </c>
      <c r="K9" s="15">
        <v>295</v>
      </c>
      <c r="L9" s="27" t="s">
        <v>14</v>
      </c>
      <c r="M9" s="14">
        <v>0.15</v>
      </c>
      <c r="N9" s="14" t="s">
        <v>10</v>
      </c>
      <c r="O9" s="36">
        <v>3</v>
      </c>
    </row>
    <row r="10" spans="1:17">
      <c r="A10" s="63">
        <f t="shared" si="0"/>
        <v>94.16</v>
      </c>
      <c r="B10" s="52">
        <v>7</v>
      </c>
      <c r="C10" s="32">
        <v>88</v>
      </c>
      <c r="D10" s="27" t="s">
        <v>13</v>
      </c>
      <c r="E10" s="14">
        <v>1</v>
      </c>
      <c r="F10" s="14" t="s">
        <v>19</v>
      </c>
      <c r="G10" s="35">
        <v>4</v>
      </c>
      <c r="I10" s="63">
        <f t="shared" si="1"/>
        <v>877.5</v>
      </c>
      <c r="J10" s="52">
        <v>17</v>
      </c>
      <c r="K10" s="15">
        <v>750</v>
      </c>
      <c r="L10" s="27" t="s">
        <v>13</v>
      </c>
      <c r="M10" s="14">
        <v>0.2</v>
      </c>
      <c r="N10" s="14" t="s">
        <v>11</v>
      </c>
      <c r="O10" s="35">
        <v>4</v>
      </c>
    </row>
    <row r="11" spans="1:17" ht="15.75" thickBot="1">
      <c r="A11" s="63">
        <f t="shared" si="0"/>
        <v>52.65</v>
      </c>
      <c r="B11" s="53">
        <v>17</v>
      </c>
      <c r="C11" s="33">
        <v>45</v>
      </c>
      <c r="D11" s="30" t="s">
        <v>25</v>
      </c>
      <c r="E11" s="23">
        <v>0.05</v>
      </c>
      <c r="F11" s="23" t="s">
        <v>20</v>
      </c>
      <c r="G11" s="37">
        <v>5</v>
      </c>
      <c r="I11" s="64">
        <f t="shared" si="1"/>
        <v>187.2</v>
      </c>
      <c r="J11" s="56">
        <v>17</v>
      </c>
      <c r="K11" s="25">
        <v>160</v>
      </c>
      <c r="L11" s="28" t="s">
        <v>13</v>
      </c>
      <c r="M11" s="24">
        <v>0.25</v>
      </c>
      <c r="N11" s="24" t="s">
        <v>15</v>
      </c>
      <c r="O11" s="38">
        <v>5</v>
      </c>
    </row>
    <row r="12" spans="1:17" ht="15.75" thickBot="1">
      <c r="A12" s="63">
        <f t="shared" si="0"/>
        <v>16.965</v>
      </c>
      <c r="B12" s="52">
        <v>17</v>
      </c>
      <c r="C12" s="32">
        <v>14.5</v>
      </c>
      <c r="D12" s="30" t="s">
        <v>26</v>
      </c>
      <c r="E12" s="14">
        <v>12</v>
      </c>
      <c r="F12" s="23" t="s">
        <v>21</v>
      </c>
      <c r="G12" s="35">
        <v>6</v>
      </c>
      <c r="I12" s="39">
        <f>SUM(I7:I11)</f>
        <v>2252.16</v>
      </c>
      <c r="J12" s="2"/>
      <c r="K12" s="4" t="s">
        <v>23</v>
      </c>
      <c r="M12" s="45">
        <v>12</v>
      </c>
      <c r="N12" s="2"/>
      <c r="O12" s="4" t="s">
        <v>22</v>
      </c>
      <c r="Q12" s="9"/>
    </row>
    <row r="13" spans="1:17" ht="15.75" thickBot="1">
      <c r="A13" s="63">
        <f t="shared" si="0"/>
        <v>228.15</v>
      </c>
      <c r="B13" s="52">
        <v>17</v>
      </c>
      <c r="C13" s="32">
        <v>195</v>
      </c>
      <c r="D13" s="30" t="s">
        <v>13</v>
      </c>
      <c r="E13" s="14">
        <v>2</v>
      </c>
      <c r="F13" s="23" t="s">
        <v>24</v>
      </c>
      <c r="G13" s="37">
        <v>7</v>
      </c>
      <c r="Q13" s="9"/>
    </row>
    <row r="14" spans="1:17" ht="15.75" thickBot="1">
      <c r="A14" s="63">
        <f t="shared" si="0"/>
        <v>228.15</v>
      </c>
      <c r="B14" s="52">
        <v>17</v>
      </c>
      <c r="C14" s="32">
        <v>195</v>
      </c>
      <c r="D14" s="30" t="s">
        <v>13</v>
      </c>
      <c r="E14" s="14">
        <v>1</v>
      </c>
      <c r="F14" s="23" t="s">
        <v>27</v>
      </c>
      <c r="G14" s="35">
        <v>8</v>
      </c>
      <c r="I14" s="5"/>
      <c r="J14" s="6"/>
      <c r="K14" s="6"/>
      <c r="L14" s="6"/>
      <c r="M14" s="6" t="s">
        <v>6</v>
      </c>
      <c r="N14" s="6"/>
      <c r="O14" s="7"/>
      <c r="Q14" s="9"/>
    </row>
    <row r="15" spans="1:17" ht="15.75" thickBot="1">
      <c r="A15" s="63">
        <f t="shared" si="0"/>
        <v>117.93599999999999</v>
      </c>
      <c r="B15" s="52">
        <v>17</v>
      </c>
      <c r="C15" s="32">
        <v>100.8</v>
      </c>
      <c r="D15" s="30" t="s">
        <v>25</v>
      </c>
      <c r="E15" s="14">
        <v>2.7</v>
      </c>
      <c r="F15" s="23" t="s">
        <v>28</v>
      </c>
      <c r="G15" s="37">
        <v>9</v>
      </c>
      <c r="I15" s="19" t="s">
        <v>5</v>
      </c>
      <c r="J15" s="20" t="s">
        <v>4</v>
      </c>
      <c r="K15" s="20" t="s">
        <v>3</v>
      </c>
      <c r="L15" s="21" t="s">
        <v>12</v>
      </c>
      <c r="M15" s="20" t="s">
        <v>2</v>
      </c>
      <c r="N15" s="20" t="s">
        <v>1</v>
      </c>
      <c r="O15" s="22" t="s">
        <v>0</v>
      </c>
      <c r="Q15" s="9"/>
    </row>
    <row r="16" spans="1:17">
      <c r="A16" s="63">
        <f t="shared" si="0"/>
        <v>40.950000000000003</v>
      </c>
      <c r="B16" s="52">
        <v>17</v>
      </c>
      <c r="C16" s="32">
        <v>35</v>
      </c>
      <c r="D16" s="30" t="s">
        <v>13</v>
      </c>
      <c r="E16" s="14">
        <v>2.5000000000000001E-2</v>
      </c>
      <c r="F16" s="23" t="s">
        <v>30</v>
      </c>
      <c r="G16" s="37">
        <v>10</v>
      </c>
      <c r="I16" s="59">
        <f>K16+K16*J16/100</f>
        <v>81.900000000000006</v>
      </c>
      <c r="J16" s="51">
        <v>17</v>
      </c>
      <c r="K16" s="31">
        <v>70</v>
      </c>
      <c r="L16" s="26" t="s">
        <v>13</v>
      </c>
      <c r="M16" s="16">
        <v>1</v>
      </c>
      <c r="N16" s="16" t="s">
        <v>16</v>
      </c>
      <c r="O16" s="34">
        <v>1</v>
      </c>
      <c r="Q16" s="9"/>
    </row>
    <row r="17" spans="1:17" ht="15.75" thickBot="1">
      <c r="A17" s="64">
        <f t="shared" si="0"/>
        <v>924.3</v>
      </c>
      <c r="B17" s="54">
        <v>17</v>
      </c>
      <c r="C17" s="42">
        <v>790</v>
      </c>
      <c r="D17" s="28" t="s">
        <v>13</v>
      </c>
      <c r="E17" s="18">
        <v>1</v>
      </c>
      <c r="F17" s="24" t="s">
        <v>29</v>
      </c>
      <c r="G17" s="43">
        <v>11</v>
      </c>
      <c r="I17" s="60">
        <f t="shared" ref="I17:I25" si="2">K17+K17*J17/100</f>
        <v>70.2</v>
      </c>
      <c r="J17" s="52">
        <v>17</v>
      </c>
      <c r="K17" s="32">
        <v>60</v>
      </c>
      <c r="L17" s="27" t="s">
        <v>13</v>
      </c>
      <c r="M17" s="14">
        <v>1.5</v>
      </c>
      <c r="N17" s="14" t="s">
        <v>17</v>
      </c>
      <c r="O17" s="35">
        <v>2</v>
      </c>
      <c r="Q17" s="9"/>
    </row>
    <row r="18" spans="1:17" ht="15.75" thickBot="1">
      <c r="A18" s="39">
        <f>SUM(A7:A17)</f>
        <v>1957.011</v>
      </c>
      <c r="B18" s="40"/>
      <c r="C18" s="41" t="s">
        <v>31</v>
      </c>
      <c r="E18" s="44">
        <v>12</v>
      </c>
      <c r="F18" s="40"/>
      <c r="G18" s="41" t="s">
        <v>22</v>
      </c>
      <c r="I18" s="60">
        <f t="shared" si="2"/>
        <v>101.65</v>
      </c>
      <c r="J18" s="52">
        <v>7</v>
      </c>
      <c r="K18" s="32">
        <v>95</v>
      </c>
      <c r="L18" s="27" t="s">
        <v>13</v>
      </c>
      <c r="M18" s="14">
        <v>0.2</v>
      </c>
      <c r="N18" s="14" t="s">
        <v>18</v>
      </c>
      <c r="O18" s="36">
        <v>3</v>
      </c>
    </row>
    <row r="19" spans="1:17" ht="15.75" thickBot="1">
      <c r="I19" s="60">
        <f t="shared" si="2"/>
        <v>94.16</v>
      </c>
      <c r="J19" s="52">
        <v>7</v>
      </c>
      <c r="K19" s="32">
        <v>88</v>
      </c>
      <c r="L19" s="27" t="s">
        <v>13</v>
      </c>
      <c r="M19" s="14">
        <v>1</v>
      </c>
      <c r="N19" s="14" t="s">
        <v>19</v>
      </c>
      <c r="O19" s="35">
        <v>4</v>
      </c>
    </row>
    <row r="20" spans="1:17" ht="15.75" thickBot="1">
      <c r="A20" s="78" t="s">
        <v>39</v>
      </c>
      <c r="B20" s="79" t="s">
        <v>38</v>
      </c>
      <c r="C20" s="80" t="s">
        <v>37</v>
      </c>
      <c r="D20" s="12"/>
      <c r="E20" s="1"/>
      <c r="I20" s="60">
        <f t="shared" si="2"/>
        <v>52.65</v>
      </c>
      <c r="J20" s="53">
        <v>17</v>
      </c>
      <c r="K20" s="33">
        <v>45</v>
      </c>
      <c r="L20" s="30" t="s">
        <v>25</v>
      </c>
      <c r="M20" s="23">
        <v>0.05</v>
      </c>
      <c r="N20" s="23" t="s">
        <v>20</v>
      </c>
      <c r="O20" s="37">
        <v>5</v>
      </c>
    </row>
    <row r="21" spans="1:17">
      <c r="A21" s="65">
        <v>0</v>
      </c>
      <c r="B21" s="66">
        <v>0</v>
      </c>
      <c r="C21" s="67">
        <v>0</v>
      </c>
      <c r="D21" s="75"/>
      <c r="E21" s="68" t="s">
        <v>35</v>
      </c>
      <c r="I21" s="60">
        <f t="shared" si="2"/>
        <v>292.5</v>
      </c>
      <c r="J21" s="52">
        <v>17</v>
      </c>
      <c r="K21" s="32">
        <v>250</v>
      </c>
      <c r="L21" s="30" t="s">
        <v>13</v>
      </c>
      <c r="M21" s="14">
        <v>1</v>
      </c>
      <c r="N21" s="23" t="s">
        <v>32</v>
      </c>
      <c r="O21" s="35">
        <v>6</v>
      </c>
    </row>
    <row r="22" spans="1:17">
      <c r="A22" s="69">
        <v>12</v>
      </c>
      <c r="B22" s="57">
        <v>12</v>
      </c>
      <c r="C22" s="58">
        <v>12</v>
      </c>
      <c r="D22" s="76"/>
      <c r="E22" s="70" t="s">
        <v>36</v>
      </c>
      <c r="I22" s="60">
        <f t="shared" si="2"/>
        <v>228.15</v>
      </c>
      <c r="J22" s="52">
        <v>17</v>
      </c>
      <c r="K22" s="32">
        <v>195</v>
      </c>
      <c r="L22" s="30" t="s">
        <v>13</v>
      </c>
      <c r="M22" s="14">
        <v>2</v>
      </c>
      <c r="N22" s="23" t="s">
        <v>24</v>
      </c>
      <c r="O22" s="37">
        <v>7</v>
      </c>
    </row>
    <row r="23" spans="1:17" ht="15.75" thickBot="1">
      <c r="A23" s="71">
        <v>0</v>
      </c>
      <c r="B23" s="72">
        <v>0</v>
      </c>
      <c r="C23" s="73">
        <v>0</v>
      </c>
      <c r="D23" s="77"/>
      <c r="E23" s="74" t="s">
        <v>40</v>
      </c>
      <c r="I23" s="60">
        <f t="shared" si="2"/>
        <v>228.15</v>
      </c>
      <c r="J23" s="52">
        <v>17</v>
      </c>
      <c r="K23" s="32">
        <v>195</v>
      </c>
      <c r="L23" s="30" t="s">
        <v>13</v>
      </c>
      <c r="M23" s="14">
        <v>1</v>
      </c>
      <c r="N23" s="23" t="s">
        <v>27</v>
      </c>
      <c r="O23" s="35">
        <v>8</v>
      </c>
    </row>
    <row r="24" spans="1:17" ht="15.75" thickBot="1">
      <c r="G24" s="11"/>
      <c r="I24" s="60">
        <f t="shared" si="2"/>
        <v>117.93599999999999</v>
      </c>
      <c r="J24" s="52">
        <v>17</v>
      </c>
      <c r="K24" s="32">
        <v>100.8</v>
      </c>
      <c r="L24" s="30" t="s">
        <v>25</v>
      </c>
      <c r="M24" s="14">
        <v>2.7</v>
      </c>
      <c r="N24" s="23" t="s">
        <v>28</v>
      </c>
      <c r="O24" s="37">
        <v>9</v>
      </c>
    </row>
    <row r="25" spans="1:17" ht="15.75" thickBot="1">
      <c r="A25" s="48">
        <f>E18+M12+M26</f>
        <v>36</v>
      </c>
      <c r="B25" s="8"/>
      <c r="C25" s="8"/>
      <c r="D25" s="13" t="s">
        <v>41</v>
      </c>
      <c r="E25" s="12"/>
      <c r="F25" s="12"/>
      <c r="G25" s="11"/>
      <c r="I25" s="61">
        <f t="shared" si="2"/>
        <v>40.950000000000003</v>
      </c>
      <c r="J25" s="54">
        <v>17</v>
      </c>
      <c r="K25" s="42">
        <v>35</v>
      </c>
      <c r="L25" s="28" t="s">
        <v>13</v>
      </c>
      <c r="M25" s="18">
        <v>0.25</v>
      </c>
      <c r="N25" s="24" t="s">
        <v>30</v>
      </c>
      <c r="O25" s="38">
        <v>10</v>
      </c>
    </row>
    <row r="26" spans="1:17" ht="15.75" thickBot="1">
      <c r="A26" s="29">
        <f>I12+A18+I26</f>
        <v>5517.4170000000004</v>
      </c>
      <c r="B26" s="3"/>
      <c r="C26" s="3"/>
      <c r="D26" s="7" t="s">
        <v>42</v>
      </c>
      <c r="E26" s="11"/>
      <c r="F26" s="11"/>
      <c r="G26" s="11"/>
      <c r="I26" s="39">
        <f>SUM(I16:I25)</f>
        <v>1308.2459999999999</v>
      </c>
      <c r="J26" s="40"/>
      <c r="K26" s="41" t="s">
        <v>31</v>
      </c>
      <c r="M26" s="46">
        <v>12</v>
      </c>
      <c r="N26" s="40"/>
      <c r="O26" s="41" t="s">
        <v>22</v>
      </c>
    </row>
    <row r="27" spans="1:17" ht="15.75" thickBot="1">
      <c r="A27" s="39">
        <f>A26/A25</f>
        <v>153.26158333333333</v>
      </c>
      <c r="B27" s="47"/>
      <c r="C27" s="47"/>
      <c r="D27" s="10" t="s">
        <v>43</v>
      </c>
      <c r="E27" s="11"/>
      <c r="F27" s="11"/>
      <c r="G27" s="11"/>
    </row>
    <row r="29" spans="1:17">
      <c r="D29" s="49"/>
      <c r="F29" s="49"/>
      <c r="G29" s="49"/>
      <c r="H29" s="49"/>
      <c r="I29" s="49"/>
      <c r="J29" s="49"/>
      <c r="K29" s="49"/>
      <c r="L29" s="49"/>
      <c r="M29" s="49"/>
      <c r="N29" s="49" t="s">
        <v>33</v>
      </c>
    </row>
  </sheetData>
  <printOptions horizontalCentered="1" verticalCentered="1"/>
  <pageMargins left="0.16666666666666666" right="0.125" top="1.0416666666666666E-2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KheLiFa</dc:creator>
  <cp:lastModifiedBy>BeN KheLiFa</cp:lastModifiedBy>
  <cp:lastPrinted>2013-02-06T17:45:37Z</cp:lastPrinted>
  <dcterms:created xsi:type="dcterms:W3CDTF">2013-02-06T16:00:11Z</dcterms:created>
  <dcterms:modified xsi:type="dcterms:W3CDTF">2013-02-07T10:22:44Z</dcterms:modified>
</cp:coreProperties>
</file>